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SHBOARD" sheetId="1" r:id="rId3"/>
    <sheet state="visible" name="INCOME STATEMENT " sheetId="2" r:id="rId4"/>
  </sheets>
  <definedNames/>
  <calcPr/>
</workbook>
</file>

<file path=xl/sharedStrings.xml><?xml version="1.0" encoding="utf-8"?>
<sst xmlns="http://schemas.openxmlformats.org/spreadsheetml/2006/main" count="35" uniqueCount="33">
  <si>
    <t>Event</t>
  </si>
  <si>
    <t xml:space="preserve">Income Statement </t>
  </si>
  <si>
    <t xml:space="preserve">Date </t>
  </si>
  <si>
    <t>Revenue</t>
  </si>
  <si>
    <t>Ticket Sales</t>
  </si>
  <si>
    <t>Bar Sales</t>
  </si>
  <si>
    <t>Total Revenue</t>
  </si>
  <si>
    <t xml:space="preserve">Expenses  </t>
  </si>
  <si>
    <t xml:space="preserve">Opener </t>
  </si>
  <si>
    <t>Band</t>
  </si>
  <si>
    <t>Band Hotel</t>
  </si>
  <si>
    <t>Production</t>
  </si>
  <si>
    <t>Ryder</t>
  </si>
  <si>
    <t xml:space="preserve">Posters </t>
  </si>
  <si>
    <t>Security (UPEI)</t>
  </si>
  <si>
    <t>Security (Students)</t>
  </si>
  <si>
    <t>Drapes</t>
  </si>
  <si>
    <t>Social Media</t>
  </si>
  <si>
    <t xml:space="preserve">Total Expenses </t>
  </si>
  <si>
    <t xml:space="preserve">
</t>
  </si>
  <si>
    <t>Fox &amp; Crow Expenses</t>
  </si>
  <si>
    <t>Liquor Cost</t>
  </si>
  <si>
    <t>Miscellaneous</t>
  </si>
  <si>
    <t>Bartenders/servers</t>
  </si>
  <si>
    <t>Wave Security (Routine)</t>
  </si>
  <si>
    <t>Total Wave Expenses</t>
  </si>
  <si>
    <t>Total Expenses</t>
  </si>
  <si>
    <t>Net Income</t>
  </si>
  <si>
    <t>Profit - Loss Summary</t>
  </si>
  <si>
    <t xml:space="preserve"> </t>
  </si>
  <si>
    <t>TOTAL INCOME</t>
  </si>
  <si>
    <t>TOTAL EXPENSES</t>
  </si>
  <si>
    <t>TOTAL PROFIT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</si>
</sst>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$&quot;* #,##0.00_-;\-&quot;$&quot;* #,##0.00_-;_-&quot;$&quot;* &quot;-&quot;??_-;_-@"/>
    <numFmt numFmtId="165" formatCode="&quot;$&quot;#,##0.00"/>
  </numFmts>
  <fonts count="10">
    <font>
      <sz val="10.0"/>
      <color rgb="FF262626"/>
      <name val="Century Gothic"/>
    </font>
    <font>
      <b/>
      <sz val="11.0"/>
      <color rgb="FF000000"/>
      <name val="Century Gothic"/>
    </font>
    <font/>
    <font>
      <b/>
    </font>
    <font>
      <u/>
      <sz val="11.0"/>
      <color rgb="FF000000"/>
      <name val="Century Gothic"/>
    </font>
    <font>
      <b/>
      <u/>
      <sz val="11.0"/>
      <color rgb="FF006100"/>
      <name val="Century Gothic"/>
    </font>
    <font>
      <sz val="22.0"/>
      <color rgb="FF373737"/>
      <name val="Bookman Old Style"/>
    </font>
    <font>
      <sz val="14.0"/>
      <color rgb="FF373737"/>
      <name val="Bookman Old Style"/>
    </font>
    <font>
      <sz val="11.0"/>
      <color rgb="FF262626"/>
      <name val="Bookman Old Style"/>
    </font>
    <font>
      <sz val="11.0"/>
      <color rgb="FF262626"/>
      <name val="Century Gothic"/>
    </font>
  </fonts>
  <fills count="3">
    <fill>
      <patternFill patternType="none"/>
    </fill>
    <fill>
      <patternFill patternType="lightGray"/>
    </fill>
    <fill>
      <patternFill patternType="solid">
        <fgColor rgb="FFC6EFCE"/>
        <bgColor rgb="FFC6EFCE"/>
      </patternFill>
    </fill>
  </fills>
  <borders count="4">
    <border/>
    <border>
      <bottom style="thin">
        <color rgb="FF000000"/>
      </bottom>
    </border>
    <border>
      <left/>
      <right/>
      <top/>
      <bottom/>
    </border>
    <border>
      <bottom style="thin">
        <color rgb="FF335475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1" fillId="0" fontId="2" numFmtId="0" xfId="0" applyBorder="1" applyFont="1"/>
    <xf borderId="0" fillId="0" fontId="0" numFmtId="0" xfId="0" applyFont="1"/>
    <xf borderId="1" fillId="0" fontId="1" numFmtId="17" xfId="0" applyAlignment="1" applyBorder="1" applyFont="1" applyNumberFormat="1">
      <alignment horizontal="center"/>
    </xf>
    <xf borderId="0" fillId="0" fontId="1" numFmtId="0" xfId="0" applyFont="1"/>
    <xf borderId="0" fillId="0" fontId="1" numFmtId="164" xfId="0" applyFont="1" applyNumberFormat="1"/>
    <xf borderId="0" fillId="0" fontId="0" numFmtId="164" xfId="0" applyAlignment="1" applyFont="1" applyNumberFormat="1">
      <alignment readingOrder="0"/>
    </xf>
    <xf borderId="1" fillId="0" fontId="0" numFmtId="164" xfId="0" applyAlignment="1" applyBorder="1" applyFont="1" applyNumberFormat="1">
      <alignment readingOrder="0"/>
    </xf>
    <xf borderId="1" fillId="0" fontId="1" numFmtId="164" xfId="0" applyBorder="1" applyFont="1" applyNumberFormat="1"/>
    <xf borderId="0" fillId="0" fontId="1" numFmtId="0" xfId="0" applyAlignment="1" applyFont="1">
      <alignment readingOrder="0"/>
    </xf>
    <xf borderId="0" fillId="0" fontId="0" numFmtId="164" xfId="0" applyFont="1" applyNumberFormat="1"/>
    <xf borderId="0" fillId="0" fontId="0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1" fillId="0" fontId="3" numFmtId="164" xfId="0" applyBorder="1" applyFont="1" applyNumberFormat="1"/>
    <xf borderId="0" fillId="0" fontId="4" numFmtId="164" xfId="0" applyFont="1" applyNumberFormat="1"/>
    <xf borderId="2" fillId="2" fontId="5" numFmtId="164" xfId="0" applyBorder="1" applyFill="1" applyFont="1" applyNumberFormat="1"/>
    <xf borderId="3" fillId="0" fontId="6" numFmtId="0" xfId="0" applyBorder="1" applyFont="1"/>
    <xf borderId="0" fillId="0" fontId="7" numFmtId="0" xfId="0" applyFont="1"/>
    <xf borderId="0" fillId="0" fontId="8" numFmtId="0" xfId="0" applyFont="1"/>
    <xf borderId="0" fillId="0" fontId="8" numFmtId="0" xfId="0" applyAlignment="1" applyFont="1">
      <alignment readingOrder="0"/>
    </xf>
    <xf borderId="0" fillId="0" fontId="9" numFmtId="0" xfId="0" applyAlignment="1" applyFont="1">
      <alignment vertical="center"/>
    </xf>
    <xf borderId="0" fillId="0" fontId="9" numFmtId="165" xfId="0" applyAlignment="1" applyFont="1" applyNumberFormat="1">
      <alignment vertic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44709D"/>
          <bgColor rgb="FF44709D"/>
        </patternFill>
      </fill>
      <border/>
    </dxf>
    <dxf>
      <font/>
      <fill>
        <patternFill patternType="solid">
          <fgColor rgb="FFD5E39C"/>
          <bgColor rgb="FFD5E39C"/>
        </patternFill>
      </fill>
      <border/>
    </dxf>
    <dxf>
      <font/>
      <fill>
        <patternFill patternType="solid">
          <fgColor rgb="FFEAF1CD"/>
          <bgColor rgb="FFEAF1CD"/>
        </patternFill>
      </fill>
      <border/>
    </dxf>
  </dxfs>
  <tableStyles count="1">
    <tableStyle count="3" pivot="0" name="DASHBOARD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600">
                <a:solidFill>
                  <a:srgbClr val="595959"/>
                </a:solidFill>
                <a:latin typeface="Bookman Old Style"/>
              </a:defRPr>
            </a:pPr>
            <a:r>
              <a:t>Comparison</a:t>
            </a:r>
          </a:p>
        </c:rich>
      </c:tx>
      <c:overlay val="0"/>
    </c:title>
    <c:plotArea>
      <c:layout>
        <c:manualLayout>
          <c:xMode val="edge"/>
          <c:yMode val="edge"/>
          <c:x val="0.13828095759330533"/>
          <c:y val="0.08539379474940334"/>
          <c:w val="0.8370553652766497"/>
          <c:h val="0.7977343882134065"/>
        </c:manualLayout>
      </c:layout>
      <c:barChart>
        <c:barDir val="col"/>
        <c:grouping val="clustered"/>
        <c:ser>
          <c:idx val="0"/>
          <c:order val="0"/>
          <c:tx>
            <c:strRef>
              <c:f>DASHBOARD!$B$6</c:f>
            </c:strRef>
          </c:tx>
          <c:spPr>
            <a:solidFill>
              <a:srgbClr val="83992A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DASHBOARD!$C$5</c:f>
            </c:strRef>
          </c:cat>
          <c:val>
            <c:numRef>
              <c:f>DASHBOARD!$C$6</c:f>
            </c:numRef>
          </c:val>
        </c:ser>
        <c:ser>
          <c:idx val="1"/>
          <c:order val="1"/>
          <c:tx>
            <c:strRef>
              <c:f>DASHBOARD!$B$7</c:f>
            </c:strRef>
          </c:tx>
          <c:spPr>
            <a:solidFill>
              <a:srgbClr val="3C9770"/>
            </a:solidFill>
          </c:spPr>
          <c:cat>
            <c:strRef>
              <c:f>DASHBOARD!$C$5</c:f>
            </c:strRef>
          </c:cat>
          <c:val>
            <c:numRef>
              <c:f>DASHBOARD!$C$7</c:f>
            </c:numRef>
          </c:val>
        </c:ser>
        <c:axId val="747621762"/>
        <c:axId val="287138358"/>
      </c:barChart>
      <c:catAx>
        <c:axId val="747621762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entury Gothic"/>
              </a:defRPr>
            </a:pPr>
          </a:p>
        </c:txPr>
        <c:crossAx val="287138358"/>
      </c:catAx>
      <c:valAx>
        <c:axId val="287138358"/>
        <c:scaling>
          <c:orientation val="minMax"/>
        </c:scaling>
        <c:delete val="0"/>
        <c:axPos val="l"/>
        <c:majorGridlines>
          <c:spPr>
            <a:ln>
              <a:solidFill>
                <a:srgbClr val="F2F2F2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entury Gothic"/>
              </a:defRPr>
            </a:pPr>
          </a:p>
        </c:txPr>
        <c:crossAx val="747621762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entury Gothic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800">
                <a:solidFill>
                  <a:srgbClr val="808080"/>
                </a:solidFill>
                <a:latin typeface="Century Gothic"/>
              </a:defRPr>
            </a:pPr>
            <a:r>
              <a:t>2019</a:t>
            </a:r>
          </a:p>
        </c:rich>
      </c:tx>
      <c:overlay val="0"/>
    </c:title>
    <c:plotArea>
      <c:layout>
        <c:manualLayout>
          <c:xMode val="edge"/>
          <c:yMode val="edge"/>
          <c:x val="0.345379344847087"/>
          <c:y val="0.314146393135835"/>
          <c:w val="0.381064514725714"/>
          <c:h val="0.618589032873133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83992A"/>
              </a:solidFill>
            </c:spPr>
          </c:dPt>
          <c:dPt>
            <c:idx val="1"/>
            <c:spPr>
              <a:solidFill>
                <a:srgbClr val="3C977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DASHBOARD!$B$6:$B$7</c:f>
            </c:strRef>
          </c:cat>
          <c:val>
            <c:numRef>
              <c:f>DASHBOARD!$C$6:$C$7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t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entury Gothic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8</xdr:row>
      <xdr:rowOff>123825</xdr:rowOff>
    </xdr:from>
    <xdr:ext cx="5238750" cy="4638675"/>
    <xdr:graphicFrame>
      <xdr:nvGraphicFramePr>
        <xdr:cNvPr descr="Column chart showing total income versus total expenses." id="1" name="Chart 1" title="Total profit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4</xdr:col>
      <xdr:colOff>2705100</xdr:colOff>
      <xdr:row>7</xdr:row>
      <xdr:rowOff>342900</xdr:rowOff>
    </xdr:from>
    <xdr:ext cx="4324350" cy="2943225"/>
    <xdr:graphicFrame>
      <xdr:nvGraphicFramePr>
        <xdr:cNvPr descr="Pie chart showing total income versus expenses of actual totals only." id="2" name="Chart 2" title="Actual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ables/table1.xml><?xml version="1.0" encoding="utf-8"?>
<table xmlns="http://schemas.openxmlformats.org/spreadsheetml/2006/main" headerRowCount="0" ref="B5:C8" displayName="Table_1" id="1">
  <tableColumns count="2">
    <tableColumn name="Column1" id="1"/>
    <tableColumn name="Column2" id="2"/>
  </tableColumns>
  <tableStyleInfo name="DASHBOARD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44709D"/>
    <pageSetUpPr fitToPage="1"/>
  </sheetPr>
  <sheetViews>
    <sheetView showGridLines="0" workbookViewId="0"/>
  </sheetViews>
  <sheetFormatPr customHeight="1" defaultColWidth="14.43" defaultRowHeight="15.0"/>
  <cols>
    <col customWidth="1" min="1" max="1" width="1.71"/>
    <col customWidth="1" min="2" max="2" width="23.43"/>
    <col customWidth="1" min="3" max="3" width="16.0"/>
    <col customWidth="1" min="4" max="4" width="3.71"/>
    <col customWidth="1" min="5" max="5" width="66.29"/>
    <col customWidth="1" min="6" max="25" width="8.86"/>
  </cols>
  <sheetData>
    <row r="1" ht="13.5" customHeight="1"/>
    <row r="2" ht="13.5" customHeight="1">
      <c r="B2" s="17" t="s">
        <v>0</v>
      </c>
      <c r="C2" s="17"/>
      <c r="D2" s="17"/>
      <c r="E2" s="17"/>
    </row>
    <row r="3" ht="13.5" customHeight="1">
      <c r="B3" s="18" t="s">
        <v>28</v>
      </c>
      <c r="C3" s="18"/>
    </row>
    <row r="4" ht="13.5" customHeight="1"/>
    <row r="5" ht="13.5" customHeight="1">
      <c r="B5" s="19" t="s">
        <v>29</v>
      </c>
      <c r="C5" s="20">
        <v>2018.0</v>
      </c>
    </row>
    <row r="6" ht="36.75" customHeight="1">
      <c r="B6" s="21" t="s">
        <v>30</v>
      </c>
      <c r="C6" s="22">
        <f>'INCOME STATEMENT '!D7</f>
        <v>8297.41</v>
      </c>
    </row>
    <row r="7" ht="36.75" customHeight="1">
      <c r="B7" s="21" t="s">
        <v>31</v>
      </c>
      <c r="C7" s="22">
        <f>'INCOME STATEMENT '!D29</f>
        <v>17087.78</v>
      </c>
    </row>
    <row r="8" ht="36.75" customHeight="1">
      <c r="B8" s="21" t="s">
        <v>32</v>
      </c>
      <c r="C8" s="22">
        <f>C6-C7</f>
        <v>-8790.37</v>
      </c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4" footer="0.0" header="0.0" left="0.4" right="0.4" top="0.4"/>
  <pageSetup orientation="landscape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22.57"/>
    <col customWidth="1" min="3" max="3" width="11.43"/>
    <col customWidth="1" min="4" max="4" width="17.0"/>
    <col customWidth="1" min="5" max="26" width="11.43"/>
  </cols>
  <sheetData>
    <row r="1" ht="13.5" customHeight="1">
      <c r="A1" s="1" t="s">
        <v>0</v>
      </c>
      <c r="B1" s="2"/>
      <c r="C1" s="2"/>
      <c r="D1" s="2"/>
      <c r="E1" s="3"/>
    </row>
    <row r="2" ht="13.5" customHeight="1">
      <c r="A2" s="1" t="s">
        <v>1</v>
      </c>
      <c r="B2" s="2"/>
      <c r="C2" s="2"/>
      <c r="D2" s="2"/>
      <c r="E2" s="3"/>
    </row>
    <row r="3" ht="13.5" customHeight="1">
      <c r="A3" s="4" t="s">
        <v>2</v>
      </c>
      <c r="B3" s="2"/>
      <c r="C3" s="2"/>
      <c r="D3" s="2"/>
      <c r="E3" s="3"/>
    </row>
    <row r="4" ht="13.5" customHeight="1">
      <c r="A4" s="5" t="s">
        <v>3</v>
      </c>
      <c r="C4" s="3"/>
      <c r="D4" s="6"/>
    </row>
    <row r="5" ht="13.5" customHeight="1">
      <c r="A5" s="5"/>
      <c r="B5" t="s">
        <v>4</v>
      </c>
      <c r="C5" s="7">
        <v>1704.35</v>
      </c>
      <c r="D5" s="6"/>
    </row>
    <row r="6" ht="13.5" customHeight="1">
      <c r="A6" s="5"/>
      <c r="B6" t="s">
        <v>5</v>
      </c>
      <c r="C6" s="8">
        <v>6593.06</v>
      </c>
      <c r="D6" s="6"/>
    </row>
    <row r="7" ht="13.5" customHeight="1">
      <c r="A7" s="5" t="s">
        <v>6</v>
      </c>
      <c r="C7" s="3"/>
      <c r="D7" s="9">
        <f>SUM(C5:C6)</f>
        <v>8297.41</v>
      </c>
    </row>
    <row r="8" ht="13.5" customHeight="1">
      <c r="A8" s="5"/>
      <c r="C8" s="3"/>
      <c r="D8" s="6"/>
    </row>
    <row r="9" ht="13.5" customHeight="1">
      <c r="A9" s="10" t="s">
        <v>7</v>
      </c>
      <c r="B9" s="5"/>
      <c r="C9" s="11"/>
      <c r="D9" s="11"/>
    </row>
    <row r="10" ht="13.5" customHeight="1">
      <c r="A10" s="5"/>
      <c r="B10" s="3" t="s">
        <v>8</v>
      </c>
      <c r="C10" s="7">
        <v>1250.0</v>
      </c>
      <c r="D10" s="11"/>
    </row>
    <row r="11" ht="13.5" customHeight="1">
      <c r="A11" s="5"/>
      <c r="B11" s="3" t="s">
        <v>9</v>
      </c>
      <c r="C11" s="7">
        <v>4782.6</v>
      </c>
      <c r="D11" s="11"/>
      <c r="F11" s="11"/>
      <c r="G11" s="3"/>
    </row>
    <row r="12" ht="13.5" customHeight="1">
      <c r="A12" s="5"/>
      <c r="B12" s="12" t="s">
        <v>10</v>
      </c>
      <c r="C12" s="7">
        <v>0.0</v>
      </c>
      <c r="D12" s="11"/>
      <c r="F12" s="11"/>
      <c r="G12" s="3"/>
    </row>
    <row r="13" ht="13.5" customHeight="1">
      <c r="A13" s="5"/>
      <c r="B13" s="3" t="s">
        <v>11</v>
      </c>
      <c r="C13" s="7">
        <v>5000.0</v>
      </c>
      <c r="D13" s="11"/>
      <c r="F13" s="11"/>
      <c r="G13" s="3"/>
    </row>
    <row r="14" ht="13.5" customHeight="1">
      <c r="A14" s="5"/>
      <c r="B14" s="3" t="s">
        <v>12</v>
      </c>
      <c r="C14" s="7">
        <v>147.5</v>
      </c>
      <c r="D14" s="11"/>
      <c r="F14" s="3"/>
      <c r="G14" s="3"/>
    </row>
    <row r="15" ht="13.5" customHeight="1">
      <c r="A15" s="5"/>
      <c r="B15" s="3" t="s">
        <v>13</v>
      </c>
      <c r="C15" s="7">
        <v>42.94</v>
      </c>
      <c r="D15" s="11"/>
      <c r="F15" s="3"/>
      <c r="G15" s="3"/>
    </row>
    <row r="16" ht="13.5" customHeight="1">
      <c r="A16" s="5"/>
      <c r="B16" s="3" t="s">
        <v>14</v>
      </c>
      <c r="C16" s="7">
        <v>1750.0</v>
      </c>
      <c r="D16" s="11"/>
      <c r="F16" s="3"/>
      <c r="G16" s="3"/>
    </row>
    <row r="17" ht="13.5" customHeight="1">
      <c r="A17" s="5"/>
      <c r="B17" s="12" t="s">
        <v>15</v>
      </c>
      <c r="C17" s="7">
        <v>267.57</v>
      </c>
      <c r="D17" s="11"/>
      <c r="F17" s="3"/>
      <c r="G17" s="3"/>
    </row>
    <row r="18" ht="13.5" customHeight="1">
      <c r="A18" s="5"/>
      <c r="B18" s="12" t="s">
        <v>16</v>
      </c>
      <c r="C18" s="7">
        <v>290.0</v>
      </c>
      <c r="D18" s="11"/>
    </row>
    <row r="19" ht="13.5" customHeight="1">
      <c r="A19" s="5"/>
      <c r="B19" s="12" t="s">
        <v>17</v>
      </c>
      <c r="C19" s="8">
        <v>8.9</v>
      </c>
      <c r="D19" s="11"/>
    </row>
    <row r="20" ht="16.5" customHeight="1">
      <c r="A20" s="10" t="s">
        <v>18</v>
      </c>
      <c r="B20" s="3"/>
      <c r="C20" s="11"/>
      <c r="D20" s="9">
        <f>sum(C10:C19)</f>
        <v>13539.51</v>
      </c>
    </row>
    <row r="21" ht="16.5" customHeight="1">
      <c r="A21" s="5"/>
      <c r="B21" s="5"/>
      <c r="C21" s="11"/>
      <c r="D21" s="13" t="s">
        <v>19</v>
      </c>
    </row>
    <row r="22" ht="13.5" customHeight="1">
      <c r="C22" s="11"/>
      <c r="D22" s="11"/>
    </row>
    <row r="23" ht="13.5" customHeight="1">
      <c r="A23" s="10" t="s">
        <v>20</v>
      </c>
      <c r="B23" s="5"/>
      <c r="C23" s="11"/>
      <c r="D23" s="11"/>
    </row>
    <row r="24" ht="13.5" customHeight="1">
      <c r="B24" t="s">
        <v>21</v>
      </c>
      <c r="C24" s="11"/>
      <c r="D24" s="7">
        <v>1708.36</v>
      </c>
    </row>
    <row r="25" ht="13.5" customHeight="1">
      <c r="A25" s="3"/>
      <c r="B25" s="3" t="s">
        <v>22</v>
      </c>
      <c r="C25" s="11"/>
      <c r="D25" s="7">
        <v>250.0</v>
      </c>
    </row>
    <row r="26" ht="13.5" customHeight="1">
      <c r="A26" s="3"/>
      <c r="B26" s="3" t="s">
        <v>23</v>
      </c>
      <c r="C26" s="11"/>
      <c r="D26" s="7">
        <v>608.61</v>
      </c>
    </row>
    <row r="27" ht="13.5" customHeight="1">
      <c r="A27" s="3"/>
      <c r="B27" s="3" t="s">
        <v>24</v>
      </c>
      <c r="C27" s="11"/>
      <c r="D27" s="8">
        <v>981.3</v>
      </c>
    </row>
    <row r="28" ht="13.5" customHeight="1">
      <c r="A28" s="5" t="s">
        <v>25</v>
      </c>
      <c r="B28" s="3"/>
      <c r="C28" s="11"/>
      <c r="D28" s="14">
        <f>sum(D24:D27)</f>
        <v>3548.27</v>
      </c>
    </row>
    <row r="29" ht="13.5" customHeight="1">
      <c r="A29" s="5" t="s">
        <v>26</v>
      </c>
      <c r="B29" s="5"/>
      <c r="C29" s="11"/>
      <c r="D29" s="13">
        <f>D20+D28</f>
        <v>17087.78</v>
      </c>
    </row>
    <row r="30" ht="13.5" customHeight="1">
      <c r="A30" s="5"/>
      <c r="B30" s="5"/>
      <c r="C30" s="11"/>
      <c r="D30" s="15"/>
    </row>
    <row r="31" ht="13.5" customHeight="1">
      <c r="A31" s="5" t="s">
        <v>27</v>
      </c>
      <c r="B31" s="5"/>
      <c r="C31" s="11"/>
      <c r="D31" s="16">
        <f>D7-D29</f>
        <v>-8790.37</v>
      </c>
    </row>
    <row r="32" ht="13.5" customHeight="1">
      <c r="C32" s="11"/>
      <c r="D32" s="7" t="s">
        <v>19</v>
      </c>
    </row>
    <row r="33" ht="13.5" customHeight="1">
      <c r="A33" s="11"/>
      <c r="B33" s="11"/>
      <c r="C33" s="11"/>
      <c r="D33" s="11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</sheetData>
  <mergeCells count="3">
    <mergeCell ref="A1:D1"/>
    <mergeCell ref="A2:D2"/>
    <mergeCell ref="A3:D3"/>
  </mergeCells>
  <printOptions/>
  <pageMargins bottom="0.75" footer="0.0" header="0.0" left="0.7" right="0.7" top="0.75"/>
  <pageSetup orientation="landscape"/>
  <drawing r:id="rId1"/>
</worksheet>
</file>